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definedNames>
    <definedName name="_xlnm.Print_Area" localSheetId="0">Arkusz1!$A$1:$J$43</definedName>
  </definedNames>
  <calcPr calcId="152511"/>
</workbook>
</file>

<file path=xl/calcChain.xml><?xml version="1.0" encoding="utf-8"?>
<calcChain xmlns="http://schemas.openxmlformats.org/spreadsheetml/2006/main">
  <c r="D23" i="1" l="1"/>
  <c r="D18" i="1"/>
  <c r="D9" i="1"/>
  <c r="D13" i="1" l="1"/>
  <c r="D31" i="1"/>
  <c r="F31" i="1" s="1"/>
  <c r="D26" i="1"/>
  <c r="F26" i="1" s="1"/>
  <c r="F25" i="1"/>
  <c r="F23" i="1"/>
  <c r="D19" i="1"/>
  <c r="D21" i="1" s="1"/>
  <c r="F18" i="1"/>
  <c r="D17" i="1"/>
  <c r="F17" i="1" s="1"/>
  <c r="F16" i="1"/>
  <c r="D16" i="1"/>
  <c r="D14" i="1"/>
  <c r="F14" i="1" s="1"/>
  <c r="D10" i="1"/>
  <c r="F10" i="1" s="1"/>
  <c r="D20" i="1" l="1"/>
  <c r="F20" i="1" s="1"/>
  <c r="D22" i="1"/>
  <c r="F22" i="1" s="1"/>
  <c r="F21" i="1"/>
  <c r="F11" i="1"/>
  <c r="F12" i="1"/>
  <c r="F9" i="1"/>
  <c r="D12" i="1"/>
  <c r="D11" i="1"/>
  <c r="F19" i="1"/>
  <c r="D27" i="1"/>
  <c r="F27" i="1" l="1"/>
  <c r="D28" i="1"/>
  <c r="F28" i="1" s="1"/>
  <c r="D29" i="1"/>
  <c r="F13" i="1"/>
  <c r="D30" i="1" l="1"/>
  <c r="F30" i="1" s="1"/>
  <c r="F29" i="1"/>
</calcChain>
</file>

<file path=xl/sharedStrings.xml><?xml version="1.0" encoding="utf-8"?>
<sst xmlns="http://schemas.openxmlformats.org/spreadsheetml/2006/main" count="60" uniqueCount="40">
  <si>
    <t>L.p</t>
  </si>
  <si>
    <t>Rodzaj robót</t>
  </si>
  <si>
    <t>Obliczenia</t>
  </si>
  <si>
    <t>jedn</t>
  </si>
  <si>
    <t>Ilość</t>
  </si>
  <si>
    <t>Cena</t>
  </si>
  <si>
    <t>Wartość</t>
  </si>
  <si>
    <t>Roboty pomiarowe, obsługa geodezyjna</t>
  </si>
  <si>
    <t>kpl</t>
  </si>
  <si>
    <t>JEZDNIA</t>
  </si>
  <si>
    <t>Wykonanie warstwy wyrównawczej z KŁSM
0/31,5, grubość po zagęszczeniu 10cm</t>
  </si>
  <si>
    <t>m2</t>
  </si>
  <si>
    <t>Oczyszczenie i skropienie nawierzchni</t>
  </si>
  <si>
    <t>Skropienie nawierzchni</t>
  </si>
  <si>
    <t>mb</t>
  </si>
  <si>
    <t>CHODNIK</t>
  </si>
  <si>
    <t>Rozebranie krawężnika betonowego 15/30cm</t>
  </si>
  <si>
    <t>Rozebranie nawierzchni z płytek chodnikowych</t>
  </si>
  <si>
    <t>Wykonanie koryta w gr. kat. I-IV na gł. 35cm z odwiezieniem urobku do 1km</t>
  </si>
  <si>
    <t>Ręczne profilowanie i zagęszczenie
podłoża w korycie chodnika</t>
  </si>
  <si>
    <t>Wykonanie warstwy odsączającej
gr. 10cm po zag</t>
  </si>
  <si>
    <t>Wykonanie warstwy podbudowy
KŁSM, gr. 15cm po zag.</t>
  </si>
  <si>
    <t>Ułożenie nawierzchni z kostki 
brukowej betonowej gr. 6cm na podsypce cem.-piask. 1:4, gr 4cm (20%kolor)</t>
  </si>
  <si>
    <t>PARKING</t>
  </si>
  <si>
    <t>Regulacja nawierzchni z płyt drogowych</t>
  </si>
  <si>
    <t>Wykonanie koryta w gr. kat. I-IV na gł. 45cm z odwiezieniem urobku do 1km</t>
  </si>
  <si>
    <t>Wykonanie warstwy odsączającej
gr. 15cm po zag</t>
  </si>
  <si>
    <t>Wykonanie warstwy podbudowy
KŁSM, gr. 20cm po zag.</t>
  </si>
  <si>
    <t>Ułożenie nawierzchni z kostki 
brukowej betonowej gr. 8cm na podsypce cem.-piask. 1:4, gr 4cm (20%kolor)</t>
  </si>
  <si>
    <t>Netto</t>
  </si>
  <si>
    <t>Vat</t>
  </si>
  <si>
    <t>Brutto</t>
  </si>
  <si>
    <t>Wykonanie warstwy wiążącej z BA KR 2, 4cm</t>
  </si>
  <si>
    <t>Ustawienie obrzeża betonowego 6/20cm na ławie betonowej z oporem</t>
  </si>
  <si>
    <t>Ustawienie krawężnika betonowego 15/30cm na ławie betonowej z oporem</t>
  </si>
  <si>
    <t>Ustawienie krawężnika betonowego najazdowego na ławie betonowej z oporem</t>
  </si>
  <si>
    <t>Wykonanie warstwy ścieralnej z BA KR2 gr. 4cm wraz z regulacją urządzeń</t>
  </si>
  <si>
    <t>PRZEDMIAR / KOSZTORYS OFERTOWY</t>
  </si>
  <si>
    <t>słownie:</t>
  </si>
  <si>
    <t>Przebudowa drogi w Bałoszycach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</si>
</sst>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name val="Arial CE"/>
      <charset val="238"/>
    </font>
    <font>
      <sz val="10"/>
      <name val="Arial CE"/>
      <charset val="238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7" fillId="0" borderId="0" xfId="0" applyFon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37"/>
  <sheetViews>
    <sheetView tabSelected="1" view="pageBreakPreview" zoomScale="85" zoomScaleNormal="100" zoomScaleSheetLayoutView="85" workbookViewId="0">
      <selection activeCell="J14" sqref="J14"/>
    </sheetView>
  </sheetViews>
  <sheetFormatPr defaultRowHeight="15" x14ac:dyDescent="0.25"/>
  <cols>
    <col min="3" max="3" width="39" customWidth="1"/>
    <col min="4" max="4" width="18.140625" customWidth="1"/>
    <col min="259" max="259" width="39" customWidth="1"/>
    <col min="260" max="260" width="18.140625" customWidth="1"/>
    <col min="515" max="515" width="39" customWidth="1"/>
    <col min="516" max="516" width="18.140625" customWidth="1"/>
    <col min="771" max="771" width="39" customWidth="1"/>
    <col min="772" max="772" width="18.140625" customWidth="1"/>
    <col min="1027" max="1027" width="39" customWidth="1"/>
    <col min="1028" max="1028" width="18.140625" customWidth="1"/>
    <col min="1283" max="1283" width="39" customWidth="1"/>
    <col min="1284" max="1284" width="18.140625" customWidth="1"/>
    <col min="1539" max="1539" width="39" customWidth="1"/>
    <col min="1540" max="1540" width="18.140625" customWidth="1"/>
    <col min="1795" max="1795" width="39" customWidth="1"/>
    <col min="1796" max="1796" width="18.140625" customWidth="1"/>
    <col min="2051" max="2051" width="39" customWidth="1"/>
    <col min="2052" max="2052" width="18.140625" customWidth="1"/>
    <col min="2307" max="2307" width="39" customWidth="1"/>
    <col min="2308" max="2308" width="18.140625" customWidth="1"/>
    <col min="2563" max="2563" width="39" customWidth="1"/>
    <col min="2564" max="2564" width="18.140625" customWidth="1"/>
    <col min="2819" max="2819" width="39" customWidth="1"/>
    <col min="2820" max="2820" width="18.140625" customWidth="1"/>
    <col min="3075" max="3075" width="39" customWidth="1"/>
    <col min="3076" max="3076" width="18.140625" customWidth="1"/>
    <col min="3331" max="3331" width="39" customWidth="1"/>
    <col min="3332" max="3332" width="18.140625" customWidth="1"/>
    <col min="3587" max="3587" width="39" customWidth="1"/>
    <col min="3588" max="3588" width="18.140625" customWidth="1"/>
    <col min="3843" max="3843" width="39" customWidth="1"/>
    <col min="3844" max="3844" width="18.140625" customWidth="1"/>
    <col min="4099" max="4099" width="39" customWidth="1"/>
    <col min="4100" max="4100" width="18.140625" customWidth="1"/>
    <col min="4355" max="4355" width="39" customWidth="1"/>
    <col min="4356" max="4356" width="18.140625" customWidth="1"/>
    <col min="4611" max="4611" width="39" customWidth="1"/>
    <col min="4612" max="4612" width="18.140625" customWidth="1"/>
    <col min="4867" max="4867" width="39" customWidth="1"/>
    <col min="4868" max="4868" width="18.140625" customWidth="1"/>
    <col min="5123" max="5123" width="39" customWidth="1"/>
    <col min="5124" max="5124" width="18.140625" customWidth="1"/>
    <col min="5379" max="5379" width="39" customWidth="1"/>
    <col min="5380" max="5380" width="18.140625" customWidth="1"/>
    <col min="5635" max="5635" width="39" customWidth="1"/>
    <col min="5636" max="5636" width="18.140625" customWidth="1"/>
    <col min="5891" max="5891" width="39" customWidth="1"/>
    <col min="5892" max="5892" width="18.140625" customWidth="1"/>
    <col min="6147" max="6147" width="39" customWidth="1"/>
    <col min="6148" max="6148" width="18.140625" customWidth="1"/>
    <col min="6403" max="6403" width="39" customWidth="1"/>
    <col min="6404" max="6404" width="18.140625" customWidth="1"/>
    <col min="6659" max="6659" width="39" customWidth="1"/>
    <col min="6660" max="6660" width="18.140625" customWidth="1"/>
    <col min="6915" max="6915" width="39" customWidth="1"/>
    <col min="6916" max="6916" width="18.140625" customWidth="1"/>
    <col min="7171" max="7171" width="39" customWidth="1"/>
    <col min="7172" max="7172" width="18.140625" customWidth="1"/>
    <col min="7427" max="7427" width="39" customWidth="1"/>
    <col min="7428" max="7428" width="18.140625" customWidth="1"/>
    <col min="7683" max="7683" width="39" customWidth="1"/>
    <col min="7684" max="7684" width="18.140625" customWidth="1"/>
    <col min="7939" max="7939" width="39" customWidth="1"/>
    <col min="7940" max="7940" width="18.140625" customWidth="1"/>
    <col min="8195" max="8195" width="39" customWidth="1"/>
    <col min="8196" max="8196" width="18.140625" customWidth="1"/>
    <col min="8451" max="8451" width="39" customWidth="1"/>
    <col min="8452" max="8452" width="18.140625" customWidth="1"/>
    <col min="8707" max="8707" width="39" customWidth="1"/>
    <col min="8708" max="8708" width="18.140625" customWidth="1"/>
    <col min="8963" max="8963" width="39" customWidth="1"/>
    <col min="8964" max="8964" width="18.140625" customWidth="1"/>
    <col min="9219" max="9219" width="39" customWidth="1"/>
    <col min="9220" max="9220" width="18.140625" customWidth="1"/>
    <col min="9475" max="9475" width="39" customWidth="1"/>
    <col min="9476" max="9476" width="18.140625" customWidth="1"/>
    <col min="9731" max="9731" width="39" customWidth="1"/>
    <col min="9732" max="9732" width="18.140625" customWidth="1"/>
    <col min="9987" max="9987" width="39" customWidth="1"/>
    <col min="9988" max="9988" width="18.140625" customWidth="1"/>
    <col min="10243" max="10243" width="39" customWidth="1"/>
    <col min="10244" max="10244" width="18.140625" customWidth="1"/>
    <col min="10499" max="10499" width="39" customWidth="1"/>
    <col min="10500" max="10500" width="18.140625" customWidth="1"/>
    <col min="10755" max="10755" width="39" customWidth="1"/>
    <col min="10756" max="10756" width="18.140625" customWidth="1"/>
    <col min="11011" max="11011" width="39" customWidth="1"/>
    <col min="11012" max="11012" width="18.140625" customWidth="1"/>
    <col min="11267" max="11267" width="39" customWidth="1"/>
    <col min="11268" max="11268" width="18.140625" customWidth="1"/>
    <col min="11523" max="11523" width="39" customWidth="1"/>
    <col min="11524" max="11524" width="18.140625" customWidth="1"/>
    <col min="11779" max="11779" width="39" customWidth="1"/>
    <col min="11780" max="11780" width="18.140625" customWidth="1"/>
    <col min="12035" max="12035" width="39" customWidth="1"/>
    <col min="12036" max="12036" width="18.140625" customWidth="1"/>
    <col min="12291" max="12291" width="39" customWidth="1"/>
    <col min="12292" max="12292" width="18.140625" customWidth="1"/>
    <col min="12547" max="12547" width="39" customWidth="1"/>
    <col min="12548" max="12548" width="18.140625" customWidth="1"/>
    <col min="12803" max="12803" width="39" customWidth="1"/>
    <col min="12804" max="12804" width="18.140625" customWidth="1"/>
    <col min="13059" max="13059" width="39" customWidth="1"/>
    <col min="13060" max="13060" width="18.140625" customWidth="1"/>
    <col min="13315" max="13315" width="39" customWidth="1"/>
    <col min="13316" max="13316" width="18.140625" customWidth="1"/>
    <col min="13571" max="13571" width="39" customWidth="1"/>
    <col min="13572" max="13572" width="18.140625" customWidth="1"/>
    <col min="13827" max="13827" width="39" customWidth="1"/>
    <col min="13828" max="13828" width="18.140625" customWidth="1"/>
    <col min="14083" max="14083" width="39" customWidth="1"/>
    <col min="14084" max="14084" width="18.140625" customWidth="1"/>
    <col min="14339" max="14339" width="39" customWidth="1"/>
    <col min="14340" max="14340" width="18.140625" customWidth="1"/>
    <col min="14595" max="14595" width="39" customWidth="1"/>
    <col min="14596" max="14596" width="18.140625" customWidth="1"/>
    <col min="14851" max="14851" width="39" customWidth="1"/>
    <col min="14852" max="14852" width="18.140625" customWidth="1"/>
    <col min="15107" max="15107" width="39" customWidth="1"/>
    <col min="15108" max="15108" width="18.140625" customWidth="1"/>
    <col min="15363" max="15363" width="39" customWidth="1"/>
    <col min="15364" max="15364" width="18.140625" customWidth="1"/>
    <col min="15619" max="15619" width="39" customWidth="1"/>
    <col min="15620" max="15620" width="18.140625" customWidth="1"/>
    <col min="15875" max="15875" width="39" customWidth="1"/>
    <col min="15876" max="15876" width="18.140625" customWidth="1"/>
    <col min="16131" max="16131" width="39" customWidth="1"/>
    <col min="16132" max="16132" width="18.140625" customWidth="1"/>
  </cols>
  <sheetData>
    <row r="4" spans="2:8" ht="18.75" x14ac:dyDescent="0.3">
      <c r="B4" s="19" t="s">
        <v>37</v>
      </c>
      <c r="C4" s="19"/>
      <c r="D4" s="19"/>
      <c r="E4" s="19"/>
      <c r="F4" s="19"/>
      <c r="G4" s="19"/>
      <c r="H4" s="19"/>
    </row>
    <row r="5" spans="2:8" ht="18.75" x14ac:dyDescent="0.3">
      <c r="B5" s="20" t="s">
        <v>39</v>
      </c>
      <c r="C5" s="20"/>
      <c r="D5" s="20"/>
      <c r="E5" s="20"/>
      <c r="F5" s="20"/>
      <c r="G5" s="20"/>
      <c r="H5" s="20"/>
    </row>
    <row r="6" spans="2:8" x14ac:dyDescent="0.25">
      <c r="B6" s="8" t="s">
        <v>0</v>
      </c>
      <c r="C6" s="8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</row>
    <row r="7" spans="2:8" x14ac:dyDescent="0.25">
      <c r="B7" s="1">
        <v>1</v>
      </c>
      <c r="C7" s="2" t="s">
        <v>7</v>
      </c>
      <c r="D7" s="1">
        <v>1</v>
      </c>
      <c r="E7" s="1" t="s">
        <v>8</v>
      </c>
      <c r="F7" s="1">
        <v>1</v>
      </c>
      <c r="G7" s="9"/>
      <c r="H7" s="9"/>
    </row>
    <row r="8" spans="2:8" x14ac:dyDescent="0.25">
      <c r="B8" s="21" t="s">
        <v>9</v>
      </c>
      <c r="C8" s="22"/>
      <c r="D8" s="22"/>
      <c r="E8" s="22"/>
      <c r="F8" s="22"/>
      <c r="G8" s="22"/>
      <c r="H8" s="22"/>
    </row>
    <row r="9" spans="2:8" ht="45" x14ac:dyDescent="0.25">
      <c r="B9" s="3">
        <v>1</v>
      </c>
      <c r="C9" s="4" t="s">
        <v>10</v>
      </c>
      <c r="D9" s="12">
        <f>230*3</f>
        <v>690</v>
      </c>
      <c r="E9" s="3" t="s">
        <v>11</v>
      </c>
      <c r="F9" s="11">
        <f>D9</f>
        <v>690</v>
      </c>
      <c r="G9" s="11"/>
      <c r="H9" s="11"/>
    </row>
    <row r="10" spans="2:8" x14ac:dyDescent="0.25">
      <c r="B10" s="3">
        <v>2</v>
      </c>
      <c r="C10" s="2" t="s">
        <v>12</v>
      </c>
      <c r="D10" s="12">
        <f>D9</f>
        <v>690</v>
      </c>
      <c r="E10" s="3" t="s">
        <v>11</v>
      </c>
      <c r="F10" s="11">
        <f>D10</f>
        <v>690</v>
      </c>
      <c r="G10" s="11"/>
      <c r="H10" s="11"/>
    </row>
    <row r="11" spans="2:8" ht="30" x14ac:dyDescent="0.25">
      <c r="B11" s="1">
        <v>3</v>
      </c>
      <c r="C11" s="5" t="s">
        <v>32</v>
      </c>
      <c r="D11" s="10">
        <f>D9</f>
        <v>690</v>
      </c>
      <c r="E11" s="6" t="s">
        <v>11</v>
      </c>
      <c r="F11" s="9">
        <f>F10</f>
        <v>690</v>
      </c>
      <c r="G11" s="9"/>
      <c r="H11" s="9"/>
    </row>
    <row r="12" spans="2:8" x14ac:dyDescent="0.25">
      <c r="B12" s="1">
        <v>4</v>
      </c>
      <c r="C12" s="5" t="s">
        <v>13</v>
      </c>
      <c r="D12" s="10">
        <f>D9</f>
        <v>690</v>
      </c>
      <c r="E12" s="6" t="s">
        <v>11</v>
      </c>
      <c r="F12" s="9">
        <f>F10</f>
        <v>690</v>
      </c>
      <c r="G12" s="9"/>
      <c r="H12" s="9"/>
    </row>
    <row r="13" spans="2:8" ht="30" x14ac:dyDescent="0.25">
      <c r="B13" s="1">
        <v>5</v>
      </c>
      <c r="C13" s="5" t="s">
        <v>36</v>
      </c>
      <c r="D13" s="10">
        <f>D9</f>
        <v>690</v>
      </c>
      <c r="E13" s="6" t="s">
        <v>11</v>
      </c>
      <c r="F13" s="9">
        <f>F9</f>
        <v>690</v>
      </c>
      <c r="G13" s="9"/>
      <c r="H13" s="9"/>
    </row>
    <row r="14" spans="2:8" ht="45" x14ac:dyDescent="0.25">
      <c r="B14" s="3">
        <v>6</v>
      </c>
      <c r="C14" s="7" t="s">
        <v>35</v>
      </c>
      <c r="D14" s="10">
        <f>200*2</f>
        <v>400</v>
      </c>
      <c r="E14" s="6" t="s">
        <v>14</v>
      </c>
      <c r="F14" s="9">
        <f>D14</f>
        <v>400</v>
      </c>
      <c r="G14" s="9"/>
      <c r="H14" s="9"/>
    </row>
    <row r="15" spans="2:8" x14ac:dyDescent="0.25">
      <c r="B15" s="21" t="s">
        <v>15</v>
      </c>
      <c r="C15" s="21"/>
      <c r="D15" s="21"/>
      <c r="E15" s="21"/>
      <c r="F15" s="21"/>
      <c r="G15" s="21"/>
      <c r="H15" s="21"/>
    </row>
    <row r="16" spans="2:8" ht="30" x14ac:dyDescent="0.25">
      <c r="B16" s="1">
        <v>1</v>
      </c>
      <c r="C16" s="5" t="s">
        <v>16</v>
      </c>
      <c r="D16" s="10">
        <f>15+60</f>
        <v>75</v>
      </c>
      <c r="E16" s="6" t="s">
        <v>14</v>
      </c>
      <c r="F16" s="9">
        <f t="shared" ref="F16:F22" si="0">D16</f>
        <v>75</v>
      </c>
      <c r="G16" s="9"/>
      <c r="H16" s="9"/>
    </row>
    <row r="17" spans="2:8" ht="30" x14ac:dyDescent="0.25">
      <c r="B17" s="1">
        <v>2</v>
      </c>
      <c r="C17" s="5" t="s">
        <v>17</v>
      </c>
      <c r="D17" s="10">
        <f>15*1+50*1</f>
        <v>65</v>
      </c>
      <c r="E17" s="6" t="s">
        <v>11</v>
      </c>
      <c r="F17" s="9">
        <f t="shared" si="0"/>
        <v>65</v>
      </c>
      <c r="G17" s="9"/>
      <c r="H17" s="9"/>
    </row>
    <row r="18" spans="2:8" ht="30" x14ac:dyDescent="0.25">
      <c r="B18" s="1">
        <v>3</v>
      </c>
      <c r="C18" s="5" t="s">
        <v>18</v>
      </c>
      <c r="D18" s="10">
        <f>(82+15)*1+36</f>
        <v>133</v>
      </c>
      <c r="E18" s="6" t="s">
        <v>11</v>
      </c>
      <c r="F18" s="9">
        <f t="shared" si="0"/>
        <v>133</v>
      </c>
      <c r="G18" s="9"/>
      <c r="H18" s="9"/>
    </row>
    <row r="19" spans="2:8" ht="30" x14ac:dyDescent="0.25">
      <c r="B19" s="1">
        <v>4</v>
      </c>
      <c r="C19" s="7" t="s">
        <v>19</v>
      </c>
      <c r="D19" s="10">
        <f>D18</f>
        <v>133</v>
      </c>
      <c r="E19" s="6" t="s">
        <v>11</v>
      </c>
      <c r="F19" s="9">
        <f t="shared" si="0"/>
        <v>133</v>
      </c>
      <c r="G19" s="9"/>
      <c r="H19" s="9"/>
    </row>
    <row r="20" spans="2:8" ht="30" x14ac:dyDescent="0.25">
      <c r="B20" s="1">
        <v>5</v>
      </c>
      <c r="C20" s="7" t="s">
        <v>20</v>
      </c>
      <c r="D20" s="10">
        <f>D19</f>
        <v>133</v>
      </c>
      <c r="E20" s="6" t="s">
        <v>11</v>
      </c>
      <c r="F20" s="9">
        <f t="shared" si="0"/>
        <v>133</v>
      </c>
      <c r="G20" s="9"/>
      <c r="H20" s="9"/>
    </row>
    <row r="21" spans="2:8" ht="30" x14ac:dyDescent="0.25">
      <c r="B21" s="1">
        <v>6</v>
      </c>
      <c r="C21" s="7" t="s">
        <v>21</v>
      </c>
      <c r="D21" s="10">
        <f>D19</f>
        <v>133</v>
      </c>
      <c r="E21" s="6" t="s">
        <v>11</v>
      </c>
      <c r="F21" s="9">
        <f t="shared" si="0"/>
        <v>133</v>
      </c>
      <c r="G21" s="9"/>
      <c r="H21" s="9"/>
    </row>
    <row r="22" spans="2:8" ht="45" x14ac:dyDescent="0.25">
      <c r="B22" s="1">
        <v>7</v>
      </c>
      <c r="C22" s="7" t="s">
        <v>22</v>
      </c>
      <c r="D22" s="10">
        <f>D21</f>
        <v>133</v>
      </c>
      <c r="E22" s="6" t="s">
        <v>11</v>
      </c>
      <c r="F22" s="9">
        <f t="shared" si="0"/>
        <v>133</v>
      </c>
      <c r="G22" s="9"/>
      <c r="H22" s="9"/>
    </row>
    <row r="23" spans="2:8" ht="30" x14ac:dyDescent="0.25">
      <c r="B23" s="1">
        <v>8</v>
      </c>
      <c r="C23" s="5" t="s">
        <v>33</v>
      </c>
      <c r="D23" s="10">
        <f>82+15+25</f>
        <v>122</v>
      </c>
      <c r="E23" s="6" t="s">
        <v>14</v>
      </c>
      <c r="F23" s="9">
        <f>D23</f>
        <v>122</v>
      </c>
      <c r="G23" s="9"/>
      <c r="H23" s="9"/>
    </row>
    <row r="24" spans="2:8" x14ac:dyDescent="0.25">
      <c r="B24" s="23" t="s">
        <v>23</v>
      </c>
      <c r="C24" s="23"/>
      <c r="D24" s="23"/>
      <c r="E24" s="23"/>
      <c r="F24" s="23"/>
      <c r="G24" s="23"/>
      <c r="H24" s="23"/>
    </row>
    <row r="25" spans="2:8" x14ac:dyDescent="0.25">
      <c r="B25" s="1">
        <v>1</v>
      </c>
      <c r="C25" s="7" t="s">
        <v>24</v>
      </c>
      <c r="D25" s="10">
        <v>50</v>
      </c>
      <c r="E25" s="6" t="s">
        <v>11</v>
      </c>
      <c r="F25" s="9">
        <f>D25</f>
        <v>50</v>
      </c>
      <c r="G25" s="9"/>
      <c r="H25" s="9"/>
    </row>
    <row r="26" spans="2:8" ht="30" x14ac:dyDescent="0.25">
      <c r="B26" s="1">
        <v>2</v>
      </c>
      <c r="C26" s="5" t="s">
        <v>25</v>
      </c>
      <c r="D26" s="10">
        <f>5*45</f>
        <v>225</v>
      </c>
      <c r="E26" s="6" t="s">
        <v>11</v>
      </c>
      <c r="F26" s="9">
        <f t="shared" ref="F26:F31" si="1">D26</f>
        <v>225</v>
      </c>
      <c r="G26" s="9"/>
      <c r="H26" s="9"/>
    </row>
    <row r="27" spans="2:8" ht="30" x14ac:dyDescent="0.25">
      <c r="B27" s="1">
        <v>3</v>
      </c>
      <c r="C27" s="7" t="s">
        <v>19</v>
      </c>
      <c r="D27" s="10">
        <f>D26</f>
        <v>225</v>
      </c>
      <c r="E27" s="6" t="s">
        <v>11</v>
      </c>
      <c r="F27" s="9">
        <f t="shared" si="1"/>
        <v>225</v>
      </c>
      <c r="G27" s="9"/>
      <c r="H27" s="9"/>
    </row>
    <row r="28" spans="2:8" ht="30" x14ac:dyDescent="0.25">
      <c r="B28" s="1">
        <v>4</v>
      </c>
      <c r="C28" s="7" t="s">
        <v>26</v>
      </c>
      <c r="D28" s="10">
        <f>D27</f>
        <v>225</v>
      </c>
      <c r="E28" s="6" t="s">
        <v>11</v>
      </c>
      <c r="F28" s="9">
        <f t="shared" si="1"/>
        <v>225</v>
      </c>
      <c r="G28" s="9"/>
      <c r="H28" s="9"/>
    </row>
    <row r="29" spans="2:8" ht="30" x14ac:dyDescent="0.25">
      <c r="B29" s="1">
        <v>5</v>
      </c>
      <c r="C29" s="7" t="s">
        <v>27</v>
      </c>
      <c r="D29" s="10">
        <f>D27</f>
        <v>225</v>
      </c>
      <c r="E29" s="6" t="s">
        <v>11</v>
      </c>
      <c r="F29" s="9">
        <f t="shared" si="1"/>
        <v>225</v>
      </c>
      <c r="G29" s="9"/>
      <c r="H29" s="9"/>
    </row>
    <row r="30" spans="2:8" ht="45" x14ac:dyDescent="0.25">
      <c r="B30" s="1">
        <v>6</v>
      </c>
      <c r="C30" s="7" t="s">
        <v>28</v>
      </c>
      <c r="D30" s="10">
        <f>D29</f>
        <v>225</v>
      </c>
      <c r="E30" s="6" t="s">
        <v>11</v>
      </c>
      <c r="F30" s="9">
        <f t="shared" si="1"/>
        <v>225</v>
      </c>
      <c r="G30" s="9"/>
      <c r="H30" s="9"/>
    </row>
    <row r="31" spans="2:8" ht="30" x14ac:dyDescent="0.25">
      <c r="B31" s="1">
        <v>7</v>
      </c>
      <c r="C31" s="7" t="s">
        <v>34</v>
      </c>
      <c r="D31" s="10">
        <f>45+4*5</f>
        <v>65</v>
      </c>
      <c r="E31" s="6" t="s">
        <v>14</v>
      </c>
      <c r="F31" s="9">
        <f t="shared" si="1"/>
        <v>65</v>
      </c>
      <c r="G31" s="9"/>
      <c r="H31" s="9"/>
    </row>
    <row r="32" spans="2:8" x14ac:dyDescent="0.25">
      <c r="D32" s="24" t="s">
        <v>29</v>
      </c>
      <c r="E32" s="25"/>
      <c r="F32" s="26"/>
      <c r="G32" s="27"/>
      <c r="H32" s="28"/>
    </row>
    <row r="33" spans="2:8" x14ac:dyDescent="0.25">
      <c r="D33" s="14" t="s">
        <v>30</v>
      </c>
      <c r="E33" s="15"/>
      <c r="F33" s="16"/>
      <c r="G33" s="17"/>
      <c r="H33" s="18"/>
    </row>
    <row r="34" spans="2:8" x14ac:dyDescent="0.25">
      <c r="D34" s="14" t="s">
        <v>31</v>
      </c>
      <c r="E34" s="15"/>
      <c r="F34" s="16"/>
      <c r="G34" s="17"/>
      <c r="H34" s="18"/>
    </row>
    <row r="37" spans="2:8" x14ac:dyDescent="0.25">
      <c r="B37" s="13" t="s">
        <v>38</v>
      </c>
    </row>
  </sheetData>
  <mergeCells count="11">
    <mergeCell ref="D33:F33"/>
    <mergeCell ref="G33:H33"/>
    <mergeCell ref="D34:F34"/>
    <mergeCell ref="G34:H34"/>
    <mergeCell ref="B4:H4"/>
    <mergeCell ref="B5:H5"/>
    <mergeCell ref="B8:H8"/>
    <mergeCell ref="B15:H15"/>
    <mergeCell ref="B24:H24"/>
    <mergeCell ref="D32:F32"/>
    <mergeCell ref="G32:H32"/>
  </mergeCells>
  <pageMargins left="0.7" right="0.7" top="0.75" bottom="0.75" header="0.3" footer="0.3"/>
  <pageSetup paperSize="9" scale="78" orientation="portrait" horizontalDpi="0" verticalDpi="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2017-04-13T06:11:33Z</dcterms:modified>
</cp:coreProperties>
</file>